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dl\Documents\hw_practice\09\"/>
    </mc:Choice>
  </mc:AlternateContent>
  <xr:revisionPtr revIDLastSave="0" documentId="13_ncr:1_{0EC00FA7-5AF5-4D00-9944-B7C5EEF39D20}" xr6:coauthVersionLast="47" xr6:coauthVersionMax="47" xr10:uidLastSave="{00000000-0000-0000-0000-000000000000}"/>
  <bookViews>
    <workbookView xWindow="-27675" yWindow="420" windowWidth="13530" windowHeight="14805" firstSheet="1" activeTab="1" xr2:uid="{09D297EF-8112-470E-8940-9193F2D33750}"/>
  </bookViews>
  <sheets>
    <sheet name="initial" sheetId="1" r:id="rId1"/>
    <sheet name="optimum" sheetId="2" r:id="rId2"/>
  </sheets>
  <definedNames>
    <definedName name="solver_adj" localSheetId="0" hidden="1">initial!$C$2:$C$3</definedName>
    <definedName name="solver_adj" localSheetId="1" hidden="1">optimum!$C$2:$C$3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initial!$C$5</definedName>
    <definedName name="solver_lhs1" localSheetId="1" hidden="1">optimum!$C$5</definedName>
    <definedName name="solver_lhs2" localSheetId="0" hidden="1">initial!$C$6</definedName>
    <definedName name="solver_lhs2" localSheetId="1" hidden="1">optimum!$C$6</definedName>
    <definedName name="solver_lhs3" localSheetId="0" hidden="1">initial!$C$7</definedName>
    <definedName name="solver_lhs3" localSheetId="1" hidden="1">optimum!$C$7</definedName>
    <definedName name="solver_lhs4" localSheetId="1" hidden="1">optimum!$C$7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initial!$C$4</definedName>
    <definedName name="solver_opt" localSheetId="1" hidden="1">optimum!$C$4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1" hidden="1">1</definedName>
    <definedName name="solver_rhs1" localSheetId="0" hidden="1">0</definedName>
    <definedName name="solver_rhs1" localSheetId="1" hidden="1">0</definedName>
    <definedName name="solver_rhs2" localSheetId="0" hidden="1">0</definedName>
    <definedName name="solver_rhs2" localSheetId="1" hidden="1">0</definedName>
    <definedName name="solver_rhs3" localSheetId="0" hidden="1">0</definedName>
    <definedName name="solver_rhs3" localSheetId="1" hidden="1">0</definedName>
    <definedName name="solver_rhs4" localSheetId="1" hidden="1">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5" i="2"/>
  <c r="C5" i="2"/>
  <c r="B7" i="2"/>
  <c r="C7" i="2"/>
  <c r="C6" i="2"/>
  <c r="C4" i="2"/>
  <c r="C5" i="1"/>
  <c r="C6" i="1"/>
  <c r="C7" i="1"/>
  <c r="C4" i="1"/>
</calcChain>
</file>

<file path=xl/sharedStrings.xml><?xml version="1.0" encoding="utf-8"?>
<sst xmlns="http://schemas.openxmlformats.org/spreadsheetml/2006/main" count="30" uniqueCount="18">
  <si>
    <t>initial</t>
    <phoneticPr fontId="1" type="noConversion"/>
  </si>
  <si>
    <t>optimum</t>
    <phoneticPr fontId="1" type="noConversion"/>
  </si>
  <si>
    <t>b</t>
    <phoneticPr fontId="1" type="noConversion"/>
  </si>
  <si>
    <t>d</t>
    <phoneticPr fontId="1" type="noConversion"/>
  </si>
  <si>
    <t>f</t>
    <phoneticPr fontId="1" type="noConversion"/>
  </si>
  <si>
    <t>g1</t>
    <phoneticPr fontId="1" type="noConversion"/>
  </si>
  <si>
    <t>g2</t>
    <phoneticPr fontId="1" type="noConversion"/>
  </si>
  <si>
    <t>g3</t>
    <phoneticPr fontId="1" type="noConversion"/>
  </si>
  <si>
    <t>&lt;=0</t>
    <phoneticPr fontId="1" type="noConversion"/>
  </si>
  <si>
    <t>M =</t>
    <phoneticPr fontId="1" type="noConversion"/>
  </si>
  <si>
    <t>V =</t>
    <phoneticPr fontId="1" type="noConversion"/>
  </si>
  <si>
    <t>sig_a =</t>
    <phoneticPr fontId="1" type="noConversion"/>
  </si>
  <si>
    <t>tau_a =</t>
    <phoneticPr fontId="1" type="noConversion"/>
  </si>
  <si>
    <t>Nmm</t>
    <phoneticPr fontId="1" type="noConversion"/>
  </si>
  <si>
    <t>N</t>
    <phoneticPr fontId="1" type="noConversion"/>
  </si>
  <si>
    <t>N/mm^2</t>
    <phoneticPr fontId="1" type="noConversion"/>
  </si>
  <si>
    <t>Initial</t>
    <phoneticPr fontId="1" type="noConversion"/>
  </si>
  <si>
    <t>Optimum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</si>
</sst>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1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7EA4E-49DD-4724-ADFF-F5B76193D14C}">
  <dimension ref="A1:D7"/>
  <sheetViews>
    <sheetView workbookViewId="0">
      <selection activeCell="C5" sqref="C5"/>
    </sheetView>
  </sheetViews>
  <sheetFormatPr defaultRowHeight="16.5" x14ac:dyDescent="0.3"/>
  <sheetData>
    <row r="1" spans="1:4" x14ac:dyDescent="0.3">
      <c r="B1" t="s">
        <v>0</v>
      </c>
      <c r="C1" t="s">
        <v>1</v>
      </c>
    </row>
    <row r="2" spans="1:4" x14ac:dyDescent="0.3">
      <c r="A2" t="s">
        <v>2</v>
      </c>
      <c r="B2">
        <v>400</v>
      </c>
      <c r="C2">
        <v>400</v>
      </c>
    </row>
    <row r="3" spans="1:4" x14ac:dyDescent="0.3">
      <c r="A3" t="s">
        <v>3</v>
      </c>
      <c r="B3">
        <v>200</v>
      </c>
      <c r="C3">
        <v>200</v>
      </c>
    </row>
    <row r="4" spans="1:4" x14ac:dyDescent="0.3">
      <c r="A4" t="s">
        <v>4</v>
      </c>
      <c r="B4">
        <v>80000</v>
      </c>
      <c r="C4">
        <f>C2*C3</f>
        <v>80000</v>
      </c>
    </row>
    <row r="5" spans="1:4" x14ac:dyDescent="0.3">
      <c r="A5" t="s">
        <v>5</v>
      </c>
      <c r="B5">
        <v>5</v>
      </c>
      <c r="C5" s="1">
        <f>(6*40000000)/(C2*C3*C3)-10</f>
        <v>5</v>
      </c>
      <c r="D5" t="s">
        <v>8</v>
      </c>
    </row>
    <row r="6" spans="1:4" x14ac:dyDescent="0.3">
      <c r="A6" t="s">
        <v>6</v>
      </c>
      <c r="B6">
        <v>0.8125</v>
      </c>
      <c r="C6">
        <f>(3*150000)/(2*C2*C3)-2</f>
        <v>0.8125</v>
      </c>
      <c r="D6" t="s">
        <v>8</v>
      </c>
    </row>
    <row r="7" spans="1:4" x14ac:dyDescent="0.3">
      <c r="A7" t="s">
        <v>7</v>
      </c>
      <c r="B7">
        <v>-600</v>
      </c>
      <c r="C7">
        <f>C3-2*C2</f>
        <v>-600</v>
      </c>
      <c r="D7" t="s">
        <v>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D059-3F57-43BA-9D09-E95A382C97D1}">
  <dimension ref="A1:H7"/>
  <sheetViews>
    <sheetView tabSelected="1" workbookViewId="0">
      <selection activeCell="E4" sqref="E4"/>
    </sheetView>
  </sheetViews>
  <sheetFormatPr defaultRowHeight="16.5" x14ac:dyDescent="0.3"/>
  <cols>
    <col min="2" max="2" width="10" bestFit="1" customWidth="1"/>
    <col min="3" max="3" width="13.625" bestFit="1" customWidth="1"/>
    <col min="7" max="7" width="9.25" bestFit="1" customWidth="1"/>
  </cols>
  <sheetData>
    <row r="1" spans="1:8" x14ac:dyDescent="0.3">
      <c r="B1" s="6" t="s">
        <v>16</v>
      </c>
      <c r="C1" s="6" t="s">
        <v>17</v>
      </c>
    </row>
    <row r="2" spans="1:8" x14ac:dyDescent="0.3">
      <c r="A2" s="6" t="s">
        <v>2</v>
      </c>
      <c r="B2">
        <v>400</v>
      </c>
      <c r="C2" s="1">
        <v>474.34163395050348</v>
      </c>
      <c r="F2" s="2" t="s">
        <v>9</v>
      </c>
      <c r="G2" s="3">
        <v>40000</v>
      </c>
      <c r="H2" t="s">
        <v>13</v>
      </c>
    </row>
    <row r="3" spans="1:8" x14ac:dyDescent="0.3">
      <c r="A3" s="6" t="s">
        <v>3</v>
      </c>
      <c r="B3">
        <v>200</v>
      </c>
      <c r="C3" s="1">
        <v>237.17081697525174</v>
      </c>
      <c r="F3" s="2" t="s">
        <v>10</v>
      </c>
      <c r="G3" s="3">
        <v>150000</v>
      </c>
      <c r="H3" t="s">
        <v>14</v>
      </c>
    </row>
    <row r="4" spans="1:8" x14ac:dyDescent="0.3">
      <c r="A4" s="6" t="s">
        <v>4</v>
      </c>
      <c r="B4">
        <v>80000</v>
      </c>
      <c r="C4">
        <f>C2*C3</f>
        <v>112499.99284941671</v>
      </c>
      <c r="F4" s="2" t="s">
        <v>11</v>
      </c>
      <c r="G4" s="4">
        <v>10</v>
      </c>
      <c r="H4" t="s">
        <v>15</v>
      </c>
    </row>
    <row r="5" spans="1:8" x14ac:dyDescent="0.3">
      <c r="A5" s="6" t="s">
        <v>5</v>
      </c>
      <c r="B5" s="5">
        <f>(6*G2)/(B2*B3*B3)-G4</f>
        <v>-9.9849999999999994</v>
      </c>
      <c r="C5" s="1">
        <f>(6*40000)/(C2*C3*C3)-10</f>
        <v>-9.9910050760201567</v>
      </c>
      <c r="D5" t="s">
        <v>8</v>
      </c>
      <c r="F5" s="2" t="s">
        <v>12</v>
      </c>
      <c r="G5" s="4">
        <v>2</v>
      </c>
      <c r="H5" t="s">
        <v>15</v>
      </c>
    </row>
    <row r="6" spans="1:8" x14ac:dyDescent="0.3">
      <c r="A6" s="6" t="s">
        <v>6</v>
      </c>
      <c r="B6" s="5">
        <f>(3*G3)/(2*B2*B3)-G5</f>
        <v>0.8125</v>
      </c>
      <c r="C6" s="5">
        <f>(3*150000)/(2*C2*C3)-2</f>
        <v>1.2712148889093555E-7</v>
      </c>
      <c r="D6" t="s">
        <v>8</v>
      </c>
    </row>
    <row r="7" spans="1:8" x14ac:dyDescent="0.3">
      <c r="A7" s="6" t="s">
        <v>7</v>
      </c>
      <c r="B7">
        <f>B3-2*B2</f>
        <v>-600</v>
      </c>
      <c r="C7" s="5">
        <f>C3-2*C2</f>
        <v>-711.51245092575527</v>
      </c>
      <c r="D7" t="s">
        <v>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</vt:lpstr>
      <vt:lpstr>optimum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cdl</dc:creator>
  <cp:lastModifiedBy>cdl</cp:lastModifiedBy>
  <dcterms:created xsi:type="dcterms:W3CDTF">2021-08-18T10:12:31Z</dcterms:created>
  <dcterms:modified xsi:type="dcterms:W3CDTF">2021-11-02T09:41:32Z</dcterms:modified>
</cp:coreProperties>
</file>